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61" i="1" l="1"/>
  <c r="A161" i="1"/>
  <c r="L160" i="1"/>
  <c r="L161" i="1" s="1"/>
  <c r="J160" i="1"/>
  <c r="I160" i="1"/>
  <c r="H160" i="1"/>
  <c r="G160" i="1"/>
  <c r="F160" i="1"/>
  <c r="B153" i="1"/>
  <c r="A153" i="1"/>
  <c r="J152" i="1"/>
  <c r="J161" i="1" s="1"/>
  <c r="I152" i="1"/>
  <c r="I161" i="1" s="1"/>
  <c r="H152" i="1"/>
  <c r="G152" i="1"/>
  <c r="G161" i="1" s="1"/>
  <c r="F152" i="1"/>
  <c r="F161" i="1" s="1"/>
  <c r="B145" i="1"/>
  <c r="A145" i="1"/>
  <c r="L144" i="1"/>
  <c r="J144" i="1"/>
  <c r="I144" i="1"/>
  <c r="H144" i="1"/>
  <c r="G144" i="1"/>
  <c r="F144" i="1"/>
  <c r="B137" i="1"/>
  <c r="A137" i="1"/>
  <c r="B130" i="1"/>
  <c r="A130" i="1"/>
  <c r="L129" i="1"/>
  <c r="J129" i="1"/>
  <c r="J130" i="1" s="1"/>
  <c r="I129" i="1"/>
  <c r="H129" i="1"/>
  <c r="H130" i="1" s="1"/>
  <c r="G129" i="1"/>
  <c r="F129" i="1"/>
  <c r="F130" i="1" s="1"/>
  <c r="B122" i="1"/>
  <c r="A122" i="1"/>
  <c r="B115" i="1"/>
  <c r="A115" i="1"/>
  <c r="L114" i="1"/>
  <c r="J114" i="1"/>
  <c r="I114" i="1"/>
  <c r="H114" i="1"/>
  <c r="G114" i="1"/>
  <c r="F114" i="1"/>
  <c r="B107" i="1"/>
  <c r="A107" i="1"/>
  <c r="B100" i="1"/>
  <c r="A100" i="1"/>
  <c r="L99" i="1"/>
  <c r="J99" i="1"/>
  <c r="I99" i="1"/>
  <c r="H99" i="1"/>
  <c r="G99" i="1"/>
  <c r="F99" i="1"/>
  <c r="B92" i="1"/>
  <c r="A92" i="1"/>
  <c r="J91" i="1"/>
  <c r="I91" i="1"/>
  <c r="H91" i="1"/>
  <c r="G91" i="1"/>
  <c r="F91" i="1"/>
  <c r="B84" i="1"/>
  <c r="A84" i="1"/>
  <c r="L83" i="1"/>
  <c r="J83" i="1"/>
  <c r="I83" i="1"/>
  <c r="H83" i="1"/>
  <c r="G83" i="1"/>
  <c r="F83" i="1"/>
  <c r="B74" i="1"/>
  <c r="A74" i="1"/>
  <c r="B65" i="1"/>
  <c r="A65" i="1"/>
  <c r="L64" i="1"/>
  <c r="J64" i="1"/>
  <c r="I64" i="1"/>
  <c r="H64" i="1"/>
  <c r="G64" i="1"/>
  <c r="F64" i="1"/>
  <c r="B57" i="1"/>
  <c r="A57" i="1"/>
  <c r="B49" i="1"/>
  <c r="A49" i="1"/>
  <c r="L48" i="1"/>
  <c r="J48" i="1"/>
  <c r="I48" i="1"/>
  <c r="H48" i="1"/>
  <c r="G48" i="1"/>
  <c r="F48" i="1"/>
  <c r="B41" i="1"/>
  <c r="A41" i="1"/>
  <c r="B34" i="1"/>
  <c r="A34" i="1"/>
  <c r="L33" i="1"/>
  <c r="J33" i="1"/>
  <c r="I33" i="1"/>
  <c r="H33" i="1"/>
  <c r="G33" i="1"/>
  <c r="F33" i="1"/>
  <c r="B26" i="1"/>
  <c r="A26" i="1"/>
  <c r="B20" i="1"/>
  <c r="A20" i="1"/>
  <c r="L19" i="1"/>
  <c r="J19" i="1"/>
  <c r="I19" i="1"/>
  <c r="H19" i="1"/>
  <c r="G19" i="1"/>
  <c r="F19" i="1"/>
  <c r="B12" i="1"/>
  <c r="A12" i="1"/>
  <c r="H161" i="1" l="1"/>
  <c r="I130" i="1"/>
  <c r="G130" i="1"/>
  <c r="L130" i="1"/>
  <c r="L162" i="1" s="1"/>
</calcChain>
</file>

<file path=xl/sharedStrings.xml><?xml version="1.0" encoding="utf-8"?>
<sst xmlns="http://schemas.openxmlformats.org/spreadsheetml/2006/main" count="280" uniqueCount="82">
  <si>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</si>
  <si>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</si>
  <si>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</si>
  <si>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</si>
  <si>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</si>
  <si>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</si>
  <si>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</si>
  <si>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</si>
  <si>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</si>
  <si>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</si>
  <si>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</si>
  <si>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</si>
  <si>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</si>
  <si>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</si>
  <si>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</si>
  <si>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</si>
  <si>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</si>
  <si>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</si>
  <si>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</si>
  <si>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</si>
  <si>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</si>
  <si>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</si>
  <si>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</si>
  <si>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</si>
  <si>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</si>
  <si>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</si>
  <si>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</si>
  <si>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</si>
  <si>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</si>
  <si>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</si>
  <si>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</si>
  <si>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</si>
  <si>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</si>
  <si>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</si>
  <si>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</si>
  <si>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</si>
  <si>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</si>
  <si>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</si>
  <si>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</si>
  <si>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"СОШ №4" г. Южно-Сухокумска</t>
  </si>
  <si>
    <t>Директор</t>
  </si>
  <si>
    <t>Сулейманов Р.Р.</t>
  </si>
  <si>
    <t>Каша пшеничная молочная со сл. маслом</t>
  </si>
  <si>
    <t>Какао с молоком</t>
  </si>
  <si>
    <t>Хлеб пшеничный</t>
  </si>
  <si>
    <t>ТК №1</t>
  </si>
  <si>
    <t>Яблоко</t>
  </si>
  <si>
    <t>конд. изд.</t>
  </si>
  <si>
    <t>200/5</t>
  </si>
  <si>
    <t>ТК №5</t>
  </si>
  <si>
    <t>ПТ</t>
  </si>
  <si>
    <t>Пряник промышленного производства</t>
  </si>
  <si>
    <t>Пюре картофельное</t>
  </si>
  <si>
    <t>Котлета говяжья</t>
  </si>
  <si>
    <t>Чай с сахаром и лимоном</t>
  </si>
  <si>
    <t>Хлеб пшеничный с сыром</t>
  </si>
  <si>
    <t>100/50</t>
  </si>
  <si>
    <t>15/15</t>
  </si>
  <si>
    <t>77/157</t>
  </si>
  <si>
    <t>ТК №1; 3</t>
  </si>
  <si>
    <t>Суп гороховый с картофелем</t>
  </si>
  <si>
    <t>Оладьи со сгущенным молоком</t>
  </si>
  <si>
    <t>150/4</t>
  </si>
  <si>
    <t>Компот из смеси сухофруктов с лимоном</t>
  </si>
  <si>
    <t>Макаронные изделия отварные с говяжьим фаршем</t>
  </si>
  <si>
    <t>Салат: св. капуста, зел. горошек, морковь</t>
  </si>
  <si>
    <t>Суп с изделиями макаронными и картофелем (вермишель)</t>
  </si>
  <si>
    <t>Пирожки с картофельным фаршем</t>
  </si>
  <si>
    <t>Печенье</t>
  </si>
  <si>
    <t>Вафли</t>
  </si>
  <si>
    <t>Конфеты</t>
  </si>
  <si>
    <t xml:space="preserve">Каша гречневая с маслом </t>
  </si>
  <si>
    <t>Гуляш из говядины</t>
  </si>
  <si>
    <t>Борщ со свежей капустой и картофелем</t>
  </si>
  <si>
    <t>Беляши с говяжьим фаршем</t>
  </si>
  <si>
    <t>Макаронные изделия отварные с маслом</t>
  </si>
  <si>
    <t>Сосиска говяжья отварная</t>
  </si>
  <si>
    <t>Компот из смеси сухофруктов</t>
  </si>
  <si>
    <t>овощи</t>
  </si>
  <si>
    <t>Суп молочный рисовый</t>
  </si>
  <si>
    <t>Пирожки с творогом</t>
  </si>
  <si>
    <t>Плов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</si>
</sst>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12" fillId="0" borderId="14" xfId="0" applyFont="1" applyBorder="1"/>
    <xf numFmtId="0" fontId="12" fillId="0" borderId="5" xfId="0" applyFont="1" applyBorder="1"/>
    <xf numFmtId="0" fontId="12" fillId="0" borderId="1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4" fillId="3" borderId="3" xfId="0" applyFont="1" applyFill="1" applyBorder="1" applyAlignment="1">
      <alignment horizontal="center" vertical="top" wrapText="1"/>
    </xf>
    <xf numFmtId="0" fontId="0" fillId="4" borderId="4" xfId="0" applyFill="1" applyBorder="1" applyAlignment="1" applyProtection="1">
      <alignment wrapText="1"/>
      <protection locked="0"/>
    </xf>
    <xf numFmtId="0" fontId="12" fillId="0" borderId="5" xfId="0" applyFont="1" applyBorder="1" applyAlignment="1">
      <alignment horizontal="center" vertical="center"/>
    </xf>
    <xf numFmtId="0" fontId="0" fillId="4" borderId="2" xfId="0" applyFill="1" applyBorder="1" applyAlignment="1" applyProtection="1">
      <alignment wrapText="1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/>
    <xf numFmtId="0" fontId="12" fillId="0" borderId="4" xfId="0" applyFont="1" applyBorder="1"/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16" fillId="3" borderId="3" xfId="0" applyFont="1" applyFill="1" applyBorder="1" applyAlignment="1">
      <alignment vertical="top" wrapText="1"/>
    </xf>
    <xf numFmtId="0" fontId="16" fillId="3" borderId="3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16" fillId="0" borderId="10" xfId="0" applyFont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39</v>
      </c>
      <c r="D1" s="89"/>
      <c r="E1" s="89"/>
      <c r="F1" s="11" t="s">
        <v>16</v>
      </c>
      <c r="G1" s="2" t="s">
        <v>17</v>
      </c>
      <c r="H1" s="90" t="s">
        <v>40</v>
      </c>
      <c r="I1" s="90"/>
      <c r="J1" s="90"/>
      <c r="K1" s="90"/>
    </row>
    <row r="2" spans="1:12" ht="18" x14ac:dyDescent="0.2">
      <c r="A2" s="32" t="s">
        <v>6</v>
      </c>
      <c r="C2" s="2"/>
      <c r="G2" s="2" t="s">
        <v>18</v>
      </c>
      <c r="H2" s="90" t="s">
        <v>41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5</v>
      </c>
      <c r="I3" s="45">
        <v>9</v>
      </c>
      <c r="J3" s="50">
        <v>2023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19">
        <v>1</v>
      </c>
      <c r="B6" s="20">
        <v>1</v>
      </c>
      <c r="C6" s="51" t="s">
        <v>20</v>
      </c>
      <c r="D6" s="80" t="s">
        <v>21</v>
      </c>
      <c r="E6" s="36" t="s">
        <v>42</v>
      </c>
      <c r="F6" s="37" t="s">
        <v>48</v>
      </c>
      <c r="G6" s="37">
        <v>6.44</v>
      </c>
      <c r="H6" s="37">
        <v>7.53</v>
      </c>
      <c r="I6" s="37">
        <v>33.380000000000003</v>
      </c>
      <c r="J6" s="37">
        <v>193</v>
      </c>
      <c r="K6" s="38">
        <v>98</v>
      </c>
      <c r="L6" s="37"/>
    </row>
    <row r="7" spans="1:12" ht="15" x14ac:dyDescent="0.25">
      <c r="A7" s="21"/>
      <c r="B7" s="14"/>
      <c r="C7" s="10"/>
      <c r="D7" s="55" t="s">
        <v>22</v>
      </c>
      <c r="E7" s="39" t="s">
        <v>43</v>
      </c>
      <c r="F7" s="40">
        <v>200</v>
      </c>
      <c r="G7" s="40">
        <v>4</v>
      </c>
      <c r="H7" s="40">
        <v>5</v>
      </c>
      <c r="I7" s="40">
        <v>18</v>
      </c>
      <c r="J7" s="40">
        <v>123</v>
      </c>
      <c r="K7" s="41">
        <v>397</v>
      </c>
      <c r="L7" s="40"/>
    </row>
    <row r="8" spans="1:12" ht="15" x14ac:dyDescent="0.25">
      <c r="A8" s="21"/>
      <c r="B8" s="14"/>
      <c r="C8" s="10"/>
      <c r="D8" s="55" t="s">
        <v>23</v>
      </c>
      <c r="E8" s="39" t="s">
        <v>44</v>
      </c>
      <c r="F8" s="40">
        <v>100</v>
      </c>
      <c r="G8" s="40">
        <v>2</v>
      </c>
      <c r="H8" s="40">
        <v>1</v>
      </c>
      <c r="I8" s="40">
        <v>15</v>
      </c>
      <c r="J8" s="40">
        <v>77</v>
      </c>
      <c r="K8" s="41" t="s">
        <v>45</v>
      </c>
      <c r="L8" s="40"/>
    </row>
    <row r="9" spans="1:12" ht="15" x14ac:dyDescent="0.25">
      <c r="A9" s="21"/>
      <c r="B9" s="14"/>
      <c r="C9" s="10"/>
      <c r="D9" s="55" t="s">
        <v>24</v>
      </c>
      <c r="E9" s="39" t="s">
        <v>46</v>
      </c>
      <c r="F9" s="40">
        <v>150</v>
      </c>
      <c r="G9" s="40">
        <v>0.7</v>
      </c>
      <c r="H9" s="40">
        <v>0.7</v>
      </c>
      <c r="I9" s="40">
        <v>16.7</v>
      </c>
      <c r="J9" s="40">
        <v>80.180000000000007</v>
      </c>
      <c r="K9" s="41" t="s">
        <v>49</v>
      </c>
      <c r="L9" s="40"/>
    </row>
    <row r="10" spans="1:12" ht="15" x14ac:dyDescent="0.25">
      <c r="A10" s="21"/>
      <c r="B10" s="14"/>
      <c r="C10" s="10"/>
      <c r="D10" s="54" t="s">
        <v>47</v>
      </c>
      <c r="E10" s="39" t="s">
        <v>51</v>
      </c>
      <c r="F10" s="40">
        <v>30</v>
      </c>
      <c r="G10" s="40">
        <v>1.63</v>
      </c>
      <c r="H10" s="40">
        <v>6.42</v>
      </c>
      <c r="I10" s="40">
        <v>20.69</v>
      </c>
      <c r="J10" s="40">
        <v>145.80000000000001</v>
      </c>
      <c r="K10" s="41" t="s">
        <v>50</v>
      </c>
      <c r="L10" s="40"/>
    </row>
    <row r="11" spans="1:12" ht="15" x14ac:dyDescent="0.25">
      <c r="A11" s="22"/>
      <c r="B11" s="16"/>
      <c r="C11" s="7"/>
      <c r="D11" s="46" t="s">
        <v>33</v>
      </c>
      <c r="E11" s="47"/>
      <c r="F11" s="48">
        <v>685</v>
      </c>
      <c r="G11" s="48">
        <v>14.77</v>
      </c>
      <c r="H11" s="48">
        <v>20.65</v>
      </c>
      <c r="I11" s="48">
        <v>103.77</v>
      </c>
      <c r="J11" s="48">
        <v>618.98</v>
      </c>
      <c r="K11" s="49"/>
      <c r="L11" s="48">
        <v>71</v>
      </c>
    </row>
    <row r="12" spans="1:12" ht="15" x14ac:dyDescent="0.25">
      <c r="A12" s="24">
        <f>A6</f>
        <v>1</v>
      </c>
      <c r="B12" s="12">
        <f>B6</f>
        <v>1</v>
      </c>
      <c r="C12" s="52" t="s">
        <v>25</v>
      </c>
      <c r="D12" s="55" t="s">
        <v>26</v>
      </c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1"/>
      <c r="B13" s="14"/>
      <c r="C13" s="10"/>
      <c r="D13" s="55" t="s">
        <v>27</v>
      </c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1"/>
      <c r="B14" s="14"/>
      <c r="C14" s="10"/>
      <c r="D14" s="55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1"/>
      <c r="B15" s="14"/>
      <c r="C15" s="10"/>
      <c r="D15" s="55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1"/>
      <c r="B16" s="14"/>
      <c r="C16" s="10"/>
      <c r="D16" s="55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1"/>
      <c r="B17" s="14"/>
      <c r="C17" s="10"/>
      <c r="D17" s="55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1"/>
      <c r="B18" s="14"/>
      <c r="C18" s="10"/>
      <c r="D18" s="55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2"/>
      <c r="B19" s="16"/>
      <c r="C19" s="7"/>
      <c r="D19" s="46" t="s">
        <v>33</v>
      </c>
      <c r="E19" s="8"/>
      <c r="F19" s="18">
        <f>SUM(F12:F18)</f>
        <v>0</v>
      </c>
      <c r="G19" s="18">
        <f>SUM(G12:G18)</f>
        <v>0</v>
      </c>
      <c r="H19" s="18">
        <f>SUM(H12:H18)</f>
        <v>0</v>
      </c>
      <c r="I19" s="18">
        <f>SUM(I12:I18)</f>
        <v>0</v>
      </c>
      <c r="J19" s="18">
        <f>SUM(J12:J18)</f>
        <v>0</v>
      </c>
      <c r="K19" s="23"/>
      <c r="L19" s="18">
        <f>SUM(L12:L18)</f>
        <v>0</v>
      </c>
    </row>
    <row r="20" spans="1:12" ht="15.75" thickBot="1" x14ac:dyDescent="0.25">
      <c r="A20" s="27">
        <f>A6</f>
        <v>1</v>
      </c>
      <c r="B20" s="28">
        <f>B6</f>
        <v>1</v>
      </c>
      <c r="C20" s="81" t="s">
        <v>4</v>
      </c>
      <c r="D20" s="82"/>
      <c r="E20" s="29"/>
      <c r="F20" s="56"/>
      <c r="G20" s="56"/>
      <c r="H20" s="56"/>
      <c r="I20" s="56"/>
      <c r="J20" s="56"/>
      <c r="K20" s="56"/>
      <c r="L20" s="56"/>
    </row>
    <row r="21" spans="1:12" ht="15" x14ac:dyDescent="0.25">
      <c r="A21" s="13">
        <v>1</v>
      </c>
      <c r="B21" s="14">
        <v>2</v>
      </c>
      <c r="C21" s="51" t="s">
        <v>20</v>
      </c>
      <c r="D21" s="83" t="s">
        <v>21</v>
      </c>
      <c r="E21" s="57" t="s">
        <v>52</v>
      </c>
      <c r="F21" s="37">
        <v>150</v>
      </c>
      <c r="G21" s="37">
        <v>3.1</v>
      </c>
      <c r="H21" s="37">
        <v>6</v>
      </c>
      <c r="I21" s="37">
        <v>19.7</v>
      </c>
      <c r="J21" s="37">
        <v>145.80000000000001</v>
      </c>
      <c r="K21" s="38">
        <v>520</v>
      </c>
      <c r="L21" s="37"/>
    </row>
    <row r="22" spans="1:12" ht="15" x14ac:dyDescent="0.25">
      <c r="A22" s="13"/>
      <c r="B22" s="14"/>
      <c r="C22" s="10"/>
      <c r="D22" s="84"/>
      <c r="E22" s="39" t="s">
        <v>53</v>
      </c>
      <c r="F22" s="40">
        <v>90</v>
      </c>
      <c r="G22" s="40">
        <v>14</v>
      </c>
      <c r="H22" s="40">
        <v>5</v>
      </c>
      <c r="I22" s="40">
        <v>8</v>
      </c>
      <c r="J22" s="40">
        <v>131</v>
      </c>
      <c r="K22" s="58">
        <v>13042</v>
      </c>
      <c r="L22" s="40"/>
    </row>
    <row r="23" spans="1:12" ht="15" x14ac:dyDescent="0.25">
      <c r="A23" s="13"/>
      <c r="B23" s="14"/>
      <c r="C23" s="10"/>
      <c r="D23" s="55" t="s">
        <v>22</v>
      </c>
      <c r="E23" s="59" t="s">
        <v>54</v>
      </c>
      <c r="F23" s="40">
        <v>200</v>
      </c>
      <c r="G23" s="40">
        <v>0.2</v>
      </c>
      <c r="H23" s="40">
        <v>6.0000000000000001E-3</v>
      </c>
      <c r="I23" s="40">
        <v>14</v>
      </c>
      <c r="J23" s="40">
        <v>56</v>
      </c>
      <c r="K23" s="60">
        <v>686</v>
      </c>
      <c r="L23" s="40"/>
    </row>
    <row r="24" spans="1:12" ht="15" x14ac:dyDescent="0.25">
      <c r="A24" s="13"/>
      <c r="B24" s="14"/>
      <c r="C24" s="10"/>
      <c r="D24" s="55" t="s">
        <v>23</v>
      </c>
      <c r="E24" s="61" t="s">
        <v>55</v>
      </c>
      <c r="F24" s="62" t="s">
        <v>56</v>
      </c>
      <c r="G24" s="64">
        <v>0.4</v>
      </c>
      <c r="H24" s="64">
        <v>0.14285714285714285</v>
      </c>
      <c r="I24" s="62" t="s">
        <v>57</v>
      </c>
      <c r="J24" s="62" t="s">
        <v>58</v>
      </c>
      <c r="K24" s="63" t="s">
        <v>59</v>
      </c>
      <c r="L24" s="40"/>
    </row>
    <row r="25" spans="1:12" ht="15" x14ac:dyDescent="0.25">
      <c r="A25" s="15"/>
      <c r="B25" s="16"/>
      <c r="C25" s="7"/>
      <c r="D25" s="46" t="s">
        <v>33</v>
      </c>
      <c r="E25" s="47"/>
      <c r="F25" s="48">
        <v>590</v>
      </c>
      <c r="G25" s="48">
        <v>24.3</v>
      </c>
      <c r="H25" s="48">
        <v>19.006</v>
      </c>
      <c r="I25" s="48">
        <v>71.7</v>
      </c>
      <c r="J25" s="48">
        <v>566.79999999999995</v>
      </c>
      <c r="K25" s="49"/>
      <c r="L25" s="48">
        <v>71</v>
      </c>
    </row>
    <row r="26" spans="1:12" ht="15" x14ac:dyDescent="0.25">
      <c r="A26" s="12">
        <f>A21</f>
        <v>1</v>
      </c>
      <c r="B26" s="12">
        <f>B21</f>
        <v>2</v>
      </c>
      <c r="C26" s="52" t="s">
        <v>25</v>
      </c>
      <c r="D26" s="55" t="s">
        <v>26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3"/>
      <c r="B27" s="14"/>
      <c r="C27" s="65"/>
      <c r="D27" s="55" t="s">
        <v>27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3"/>
      <c r="B28" s="14"/>
      <c r="C28" s="65"/>
      <c r="D28" s="55" t="s">
        <v>28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3"/>
      <c r="B29" s="14"/>
      <c r="C29" s="65"/>
      <c r="D29" s="55" t="s">
        <v>29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3"/>
      <c r="B30" s="14"/>
      <c r="C30" s="65"/>
      <c r="D30" s="55" t="s">
        <v>30</v>
      </c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3"/>
      <c r="B31" s="14"/>
      <c r="C31" s="65"/>
      <c r="D31" s="55" t="s">
        <v>31</v>
      </c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3"/>
      <c r="B32" s="14"/>
      <c r="C32" s="65"/>
      <c r="D32" s="55" t="s">
        <v>32</v>
      </c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5"/>
      <c r="B33" s="16"/>
      <c r="C33" s="7"/>
      <c r="D33" s="46" t="s">
        <v>33</v>
      </c>
      <c r="E33" s="8"/>
      <c r="F33" s="18">
        <f>SUM(F26:F32)</f>
        <v>0</v>
      </c>
      <c r="G33" s="18">
        <f>SUM(G26:G32)</f>
        <v>0</v>
      </c>
      <c r="H33" s="18">
        <f>SUM(H26:H32)</f>
        <v>0</v>
      </c>
      <c r="I33" s="18">
        <f>SUM(I26:I32)</f>
        <v>0</v>
      </c>
      <c r="J33" s="18">
        <f>SUM(J26:J32)</f>
        <v>0</v>
      </c>
      <c r="K33" s="23"/>
      <c r="L33" s="18">
        <f>SUM(L26:L32)</f>
        <v>0</v>
      </c>
    </row>
    <row r="34" spans="1:12" ht="15.75" customHeight="1" thickBot="1" x14ac:dyDescent="0.25">
      <c r="A34" s="31">
        <f>A21</f>
        <v>1</v>
      </c>
      <c r="B34" s="31">
        <f>B21</f>
        <v>2</v>
      </c>
      <c r="C34" s="81" t="s">
        <v>4</v>
      </c>
      <c r="D34" s="82"/>
      <c r="E34" s="29"/>
      <c r="F34" s="30"/>
      <c r="G34" s="30"/>
      <c r="H34" s="30"/>
      <c r="I34" s="30"/>
      <c r="J34" s="30"/>
      <c r="K34" s="30"/>
      <c r="L34" s="30"/>
    </row>
    <row r="35" spans="1:12" ht="15" x14ac:dyDescent="0.25">
      <c r="A35" s="19">
        <v>1</v>
      </c>
      <c r="B35" s="20">
        <v>3</v>
      </c>
      <c r="C35" s="51" t="s">
        <v>20</v>
      </c>
      <c r="D35" s="83" t="s">
        <v>21</v>
      </c>
      <c r="E35" s="57" t="s">
        <v>60</v>
      </c>
      <c r="F35" s="37">
        <v>250</v>
      </c>
      <c r="G35" s="37">
        <v>5.49</v>
      </c>
      <c r="H35" s="37">
        <v>5.28</v>
      </c>
      <c r="I35" s="37">
        <v>16.329999999999998</v>
      </c>
      <c r="J35" s="37">
        <v>134</v>
      </c>
      <c r="K35" s="38">
        <v>200</v>
      </c>
      <c r="L35" s="37"/>
    </row>
    <row r="36" spans="1:12" ht="15" x14ac:dyDescent="0.25">
      <c r="A36" s="21"/>
      <c r="B36" s="14"/>
      <c r="C36" s="65"/>
      <c r="D36" s="84"/>
      <c r="E36" s="59" t="s">
        <v>61</v>
      </c>
      <c r="F36" s="62" t="s">
        <v>62</v>
      </c>
      <c r="G36" s="40">
        <v>12.8</v>
      </c>
      <c r="H36" s="40">
        <v>13.1</v>
      </c>
      <c r="I36" s="40">
        <v>76.3</v>
      </c>
      <c r="J36" s="40">
        <v>474</v>
      </c>
      <c r="K36" s="41">
        <v>168</v>
      </c>
      <c r="L36" s="40"/>
    </row>
    <row r="37" spans="1:12" ht="15" x14ac:dyDescent="0.25">
      <c r="A37" s="21"/>
      <c r="B37" s="14"/>
      <c r="C37" s="65"/>
      <c r="D37" s="55" t="s">
        <v>22</v>
      </c>
      <c r="E37" s="59" t="s">
        <v>63</v>
      </c>
      <c r="F37" s="40">
        <v>200</v>
      </c>
      <c r="G37" s="40">
        <v>1.1599999999999999</v>
      </c>
      <c r="H37" s="40">
        <v>0.3</v>
      </c>
      <c r="I37" s="40">
        <v>47.26</v>
      </c>
      <c r="J37" s="40">
        <v>196.38</v>
      </c>
      <c r="K37" s="41">
        <v>349</v>
      </c>
      <c r="L37" s="40"/>
    </row>
    <row r="38" spans="1:12" ht="15" x14ac:dyDescent="0.25">
      <c r="A38" s="21"/>
      <c r="B38" s="14"/>
      <c r="C38" s="65"/>
      <c r="D38" s="55" t="s">
        <v>23</v>
      </c>
      <c r="E38" s="59" t="s">
        <v>44</v>
      </c>
      <c r="F38" s="40">
        <v>100</v>
      </c>
      <c r="G38" s="40">
        <v>2</v>
      </c>
      <c r="H38" s="40">
        <v>1</v>
      </c>
      <c r="I38" s="40">
        <v>15</v>
      </c>
      <c r="J38" s="40">
        <v>77</v>
      </c>
      <c r="K38" s="67" t="s">
        <v>45</v>
      </c>
      <c r="L38" s="40"/>
    </row>
    <row r="39" spans="1:12" ht="15" x14ac:dyDescent="0.25">
      <c r="A39" s="21"/>
      <c r="B39" s="14"/>
      <c r="C39" s="65"/>
      <c r="D39" s="55" t="s">
        <v>47</v>
      </c>
      <c r="E39" s="68" t="s">
        <v>51</v>
      </c>
      <c r="F39" s="40">
        <v>30</v>
      </c>
      <c r="G39" s="40">
        <v>1.63</v>
      </c>
      <c r="H39" s="40">
        <v>6.42</v>
      </c>
      <c r="I39" s="40">
        <v>20.69</v>
      </c>
      <c r="J39" s="40">
        <v>145.80000000000001</v>
      </c>
      <c r="K39" s="63" t="s">
        <v>50</v>
      </c>
      <c r="L39" s="40"/>
    </row>
    <row r="40" spans="1:12" ht="15" x14ac:dyDescent="0.25">
      <c r="A40" s="22"/>
      <c r="B40" s="16"/>
      <c r="C40" s="66"/>
      <c r="D40" s="46" t="s">
        <v>33</v>
      </c>
      <c r="E40" s="8"/>
      <c r="F40" s="48">
        <v>734</v>
      </c>
      <c r="G40" s="48">
        <v>23.08</v>
      </c>
      <c r="H40" s="48">
        <v>26.1</v>
      </c>
      <c r="I40" s="48">
        <v>175.58</v>
      </c>
      <c r="J40" s="48">
        <v>1027.18</v>
      </c>
      <c r="K40" s="49"/>
      <c r="L40" s="48">
        <v>71</v>
      </c>
    </row>
    <row r="41" spans="1:12" ht="15" x14ac:dyDescent="0.25">
      <c r="A41" s="24">
        <f>A35</f>
        <v>1</v>
      </c>
      <c r="B41" s="12">
        <f>B35</f>
        <v>3</v>
      </c>
      <c r="C41" s="52" t="s">
        <v>25</v>
      </c>
      <c r="D41" s="55" t="s">
        <v>26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1"/>
      <c r="B42" s="14"/>
      <c r="C42" s="65"/>
      <c r="D42" s="55" t="s">
        <v>27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1"/>
      <c r="B43" s="14"/>
      <c r="C43" s="65"/>
      <c r="D43" s="55" t="s">
        <v>28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1"/>
      <c r="B44" s="14"/>
      <c r="C44" s="65"/>
      <c r="D44" s="55" t="s">
        <v>29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1"/>
      <c r="B45" s="14"/>
      <c r="C45" s="65"/>
      <c r="D45" s="55" t="s">
        <v>30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1"/>
      <c r="B46" s="14"/>
      <c r="C46" s="65"/>
      <c r="D46" s="55" t="s">
        <v>31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1"/>
      <c r="B47" s="14"/>
      <c r="C47" s="65"/>
      <c r="D47" s="55" t="s">
        <v>32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2"/>
      <c r="B48" s="16"/>
      <c r="C48" s="66"/>
      <c r="D48" s="46" t="s">
        <v>33</v>
      </c>
      <c r="E48" s="8"/>
      <c r="F48" s="18">
        <f>SUM(F41:F47)</f>
        <v>0</v>
      </c>
      <c r="G48" s="18">
        <f>SUM(G41:G47)</f>
        <v>0</v>
      </c>
      <c r="H48" s="18">
        <f>SUM(H41:H47)</f>
        <v>0</v>
      </c>
      <c r="I48" s="18">
        <f>SUM(I41:I47)</f>
        <v>0</v>
      </c>
      <c r="J48" s="18">
        <f>SUM(J41:J47)</f>
        <v>0</v>
      </c>
      <c r="K48" s="23"/>
      <c r="L48" s="18">
        <f>SUM(L41:L47)</f>
        <v>0</v>
      </c>
    </row>
    <row r="49" spans="1:12" ht="15.75" customHeight="1" x14ac:dyDescent="0.2">
      <c r="A49" s="27">
        <f>A35</f>
        <v>1</v>
      </c>
      <c r="B49" s="28">
        <f>B35</f>
        <v>3</v>
      </c>
      <c r="C49" s="81" t="s">
        <v>4</v>
      </c>
      <c r="D49" s="82"/>
      <c r="E49" s="29"/>
      <c r="F49" s="30"/>
      <c r="G49" s="30"/>
      <c r="H49" s="30"/>
      <c r="I49" s="30"/>
      <c r="J49" s="30"/>
      <c r="K49" s="30"/>
      <c r="L49" s="30"/>
    </row>
    <row r="50" spans="1:12" ht="15" x14ac:dyDescent="0.25">
      <c r="A50" s="19">
        <v>1</v>
      </c>
      <c r="B50" s="20">
        <v>4</v>
      </c>
      <c r="C50" s="51" t="s">
        <v>20</v>
      </c>
      <c r="D50" s="53" t="s">
        <v>21</v>
      </c>
      <c r="E50" s="69" t="s">
        <v>64</v>
      </c>
      <c r="F50" s="37">
        <v>150</v>
      </c>
      <c r="G50" s="37">
        <v>5.0999999999999996</v>
      </c>
      <c r="H50" s="37">
        <v>9.15</v>
      </c>
      <c r="I50" s="37">
        <v>24.2</v>
      </c>
      <c r="J50" s="37">
        <v>245</v>
      </c>
      <c r="K50" s="38">
        <v>516</v>
      </c>
      <c r="L50" s="37"/>
    </row>
    <row r="51" spans="1:12" ht="15" x14ac:dyDescent="0.25">
      <c r="A51" s="21"/>
      <c r="B51" s="14"/>
      <c r="C51" s="65"/>
      <c r="D51" s="54" t="s">
        <v>78</v>
      </c>
      <c r="E51" s="59" t="s">
        <v>65</v>
      </c>
      <c r="F51" s="40">
        <v>75</v>
      </c>
      <c r="G51" s="40">
        <v>0.5</v>
      </c>
      <c r="H51" s="40">
        <v>1</v>
      </c>
      <c r="I51" s="40">
        <v>1.5</v>
      </c>
      <c r="J51" s="40">
        <v>56</v>
      </c>
      <c r="K51" s="41">
        <v>16</v>
      </c>
      <c r="L51" s="40"/>
    </row>
    <row r="52" spans="1:12" ht="15" x14ac:dyDescent="0.25">
      <c r="A52" s="21"/>
      <c r="B52" s="14"/>
      <c r="C52" s="65"/>
      <c r="D52" s="55" t="s">
        <v>22</v>
      </c>
      <c r="E52" s="59" t="s">
        <v>54</v>
      </c>
      <c r="F52" s="40">
        <v>200</v>
      </c>
      <c r="G52" s="40">
        <v>0.2</v>
      </c>
      <c r="H52" s="40">
        <v>6.0000000000000001E-3</v>
      </c>
      <c r="I52" s="40">
        <v>14</v>
      </c>
      <c r="J52" s="40">
        <v>56</v>
      </c>
      <c r="K52" s="41">
        <v>686</v>
      </c>
      <c r="L52" s="40"/>
    </row>
    <row r="53" spans="1:12" ht="15" x14ac:dyDescent="0.25">
      <c r="A53" s="21"/>
      <c r="B53" s="14"/>
      <c r="C53" s="65"/>
      <c r="D53" s="55" t="s">
        <v>23</v>
      </c>
      <c r="E53" s="61" t="s">
        <v>55</v>
      </c>
      <c r="F53" s="62" t="s">
        <v>56</v>
      </c>
      <c r="G53" s="64">
        <v>0.4</v>
      </c>
      <c r="H53" s="64">
        <v>0.14285714285714285</v>
      </c>
      <c r="I53" s="62" t="s">
        <v>57</v>
      </c>
      <c r="J53" s="62" t="s">
        <v>58</v>
      </c>
      <c r="K53" s="63" t="s">
        <v>59</v>
      </c>
      <c r="L53" s="40"/>
    </row>
    <row r="54" spans="1:12" ht="15" x14ac:dyDescent="0.25">
      <c r="A54" s="21"/>
      <c r="B54" s="14"/>
      <c r="C54" s="65"/>
      <c r="D54" s="85" t="s">
        <v>47</v>
      </c>
      <c r="E54" s="57" t="s">
        <v>68</v>
      </c>
      <c r="F54" s="40">
        <v>30</v>
      </c>
      <c r="G54" s="40">
        <v>1.63</v>
      </c>
      <c r="H54" s="40">
        <v>6.42</v>
      </c>
      <c r="I54" s="40">
        <v>20.69</v>
      </c>
      <c r="J54" s="40">
        <v>145.80000000000001</v>
      </c>
      <c r="K54" s="73" t="s">
        <v>50</v>
      </c>
      <c r="L54" s="40"/>
    </row>
    <row r="55" spans="1:12" ht="15" x14ac:dyDescent="0.25">
      <c r="A55" s="21"/>
      <c r="B55" s="14"/>
      <c r="C55" s="65"/>
      <c r="D55" s="86"/>
      <c r="E55" s="59" t="s">
        <v>69</v>
      </c>
      <c r="F55" s="40">
        <v>30</v>
      </c>
      <c r="G55" s="40">
        <v>0.84</v>
      </c>
      <c r="H55" s="40">
        <v>0.99</v>
      </c>
      <c r="I55" s="40">
        <v>23.19</v>
      </c>
      <c r="J55" s="40">
        <v>106.7</v>
      </c>
      <c r="K55" s="63" t="s">
        <v>50</v>
      </c>
      <c r="L55" s="40"/>
    </row>
    <row r="56" spans="1:12" ht="15" x14ac:dyDescent="0.25">
      <c r="A56" s="22"/>
      <c r="B56" s="16"/>
      <c r="C56" s="66"/>
      <c r="D56" s="46" t="s">
        <v>33</v>
      </c>
      <c r="E56" s="8"/>
      <c r="F56" s="48">
        <v>635</v>
      </c>
      <c r="G56" s="48">
        <v>15.27</v>
      </c>
      <c r="H56" s="48">
        <v>25.565999999999999</v>
      </c>
      <c r="I56" s="48">
        <v>113.58</v>
      </c>
      <c r="J56" s="48">
        <v>843.5</v>
      </c>
      <c r="K56" s="49"/>
      <c r="L56" s="48">
        <v>71</v>
      </c>
    </row>
    <row r="57" spans="1:12" ht="15" x14ac:dyDescent="0.25">
      <c r="A57" s="24">
        <f>A50</f>
        <v>1</v>
      </c>
      <c r="B57" s="12">
        <f>B50</f>
        <v>4</v>
      </c>
      <c r="C57" s="52" t="s">
        <v>25</v>
      </c>
      <c r="D57" s="55" t="s">
        <v>26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1"/>
      <c r="B58" s="14"/>
      <c r="C58" s="65"/>
      <c r="D58" s="55" t="s">
        <v>27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1"/>
      <c r="B59" s="14"/>
      <c r="C59" s="65"/>
      <c r="D59" s="55" t="s">
        <v>28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1"/>
      <c r="B60" s="14"/>
      <c r="C60" s="65"/>
      <c r="D60" s="55" t="s">
        <v>29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1"/>
      <c r="B61" s="14"/>
      <c r="C61" s="65"/>
      <c r="D61" s="55" t="s">
        <v>30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1"/>
      <c r="B62" s="14"/>
      <c r="C62" s="65"/>
      <c r="D62" s="55" t="s">
        <v>31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1"/>
      <c r="B63" s="14"/>
      <c r="C63" s="65"/>
      <c r="D63" s="55" t="s">
        <v>32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2"/>
      <c r="B64" s="16"/>
      <c r="C64" s="66"/>
      <c r="D64" s="46" t="s">
        <v>33</v>
      </c>
      <c r="E64" s="8"/>
      <c r="F64" s="18">
        <f>SUM(F57:F63)</f>
        <v>0</v>
      </c>
      <c r="G64" s="18">
        <f>SUM(G57:G63)</f>
        <v>0</v>
      </c>
      <c r="H64" s="18">
        <f>SUM(H57:H63)</f>
        <v>0</v>
      </c>
      <c r="I64" s="18">
        <f>SUM(I57:I63)</f>
        <v>0</v>
      </c>
      <c r="J64" s="18">
        <f>SUM(J57:J63)</f>
        <v>0</v>
      </c>
      <c r="K64" s="23"/>
      <c r="L64" s="18">
        <f>SUM(L57:L63)</f>
        <v>0</v>
      </c>
    </row>
    <row r="65" spans="1:12" ht="15.75" customHeight="1" thickBot="1" x14ac:dyDescent="0.25">
      <c r="A65" s="27">
        <f>A50</f>
        <v>1</v>
      </c>
      <c r="B65" s="28">
        <f>B50</f>
        <v>4</v>
      </c>
      <c r="C65" s="81" t="s">
        <v>4</v>
      </c>
      <c r="D65" s="82"/>
      <c r="E65" s="29"/>
      <c r="F65" s="30"/>
      <c r="G65" s="30"/>
      <c r="H65" s="30"/>
      <c r="I65" s="30"/>
      <c r="J65" s="30"/>
      <c r="K65" s="30"/>
      <c r="L65" s="30"/>
    </row>
    <row r="66" spans="1:12" ht="30" x14ac:dyDescent="0.25">
      <c r="A66" s="19">
        <v>1</v>
      </c>
      <c r="B66" s="20">
        <v>5</v>
      </c>
      <c r="C66" s="51" t="s">
        <v>20</v>
      </c>
      <c r="D66" s="83" t="s">
        <v>21</v>
      </c>
      <c r="E66" s="70" t="s">
        <v>66</v>
      </c>
      <c r="F66" s="71">
        <v>250</v>
      </c>
      <c r="G66" s="71">
        <v>3</v>
      </c>
      <c r="H66" s="71">
        <v>7</v>
      </c>
      <c r="I66" s="71">
        <v>11</v>
      </c>
      <c r="J66" s="71">
        <v>160</v>
      </c>
      <c r="K66" s="72">
        <v>140</v>
      </c>
      <c r="L66" s="71"/>
    </row>
    <row r="67" spans="1:12" ht="15" x14ac:dyDescent="0.25">
      <c r="A67" s="21"/>
      <c r="B67" s="14"/>
      <c r="C67" s="65"/>
      <c r="D67" s="84"/>
      <c r="E67" s="59" t="s">
        <v>67</v>
      </c>
      <c r="F67" s="40">
        <v>75</v>
      </c>
      <c r="G67" s="40">
        <v>4.46</v>
      </c>
      <c r="H67" s="40">
        <v>2.92</v>
      </c>
      <c r="I67" s="40">
        <v>22.02</v>
      </c>
      <c r="J67" s="40">
        <v>111</v>
      </c>
      <c r="K67" s="41">
        <v>406</v>
      </c>
      <c r="L67" s="40"/>
    </row>
    <row r="68" spans="1:12" ht="15" x14ac:dyDescent="0.25">
      <c r="A68" s="21"/>
      <c r="B68" s="14"/>
      <c r="C68" s="65"/>
      <c r="D68" s="55" t="s">
        <v>22</v>
      </c>
      <c r="E68" s="39" t="s">
        <v>43</v>
      </c>
      <c r="F68" s="40">
        <v>200</v>
      </c>
      <c r="G68" s="40">
        <v>4</v>
      </c>
      <c r="H68" s="40">
        <v>5</v>
      </c>
      <c r="I68" s="40">
        <v>18</v>
      </c>
      <c r="J68" s="40">
        <v>123</v>
      </c>
      <c r="K68" s="41">
        <v>397</v>
      </c>
      <c r="L68" s="40"/>
    </row>
    <row r="69" spans="1:12" ht="15" x14ac:dyDescent="0.25">
      <c r="A69" s="21"/>
      <c r="B69" s="14"/>
      <c r="C69" s="65"/>
      <c r="D69" s="55" t="s">
        <v>23</v>
      </c>
      <c r="E69" s="59" t="s">
        <v>44</v>
      </c>
      <c r="F69" s="40">
        <v>100</v>
      </c>
      <c r="G69" s="40">
        <v>2</v>
      </c>
      <c r="H69" s="40">
        <v>1</v>
      </c>
      <c r="I69" s="40">
        <v>15</v>
      </c>
      <c r="J69" s="40">
        <v>77</v>
      </c>
      <c r="K69" s="67" t="s">
        <v>45</v>
      </c>
      <c r="L69" s="40"/>
    </row>
    <row r="70" spans="1:12" ht="15" x14ac:dyDescent="0.25">
      <c r="A70" s="21"/>
      <c r="B70" s="14"/>
      <c r="C70" s="65"/>
      <c r="D70" s="55" t="s">
        <v>24</v>
      </c>
      <c r="E70" s="39" t="s">
        <v>46</v>
      </c>
      <c r="F70" s="40">
        <v>150</v>
      </c>
      <c r="G70" s="40">
        <v>0.7</v>
      </c>
      <c r="H70" s="40">
        <v>0.7</v>
      </c>
      <c r="I70" s="40">
        <v>16.7</v>
      </c>
      <c r="J70" s="40">
        <v>80.180000000000007</v>
      </c>
      <c r="K70" s="41" t="s">
        <v>49</v>
      </c>
      <c r="L70" s="40"/>
    </row>
    <row r="71" spans="1:12" ht="15" x14ac:dyDescent="0.25">
      <c r="A71" s="21"/>
      <c r="B71" s="14"/>
      <c r="C71" s="65"/>
      <c r="D71" s="87" t="s">
        <v>47</v>
      </c>
      <c r="E71" s="59" t="s">
        <v>69</v>
      </c>
      <c r="F71" s="40">
        <v>30</v>
      </c>
      <c r="G71" s="40">
        <v>0.84</v>
      </c>
      <c r="H71" s="40">
        <v>0.99</v>
      </c>
      <c r="I71" s="40">
        <v>23.19</v>
      </c>
      <c r="J71" s="40">
        <v>106.7</v>
      </c>
      <c r="K71" s="63" t="s">
        <v>50</v>
      </c>
      <c r="L71" s="40"/>
    </row>
    <row r="72" spans="1:12" ht="15" x14ac:dyDescent="0.25">
      <c r="A72" s="21"/>
      <c r="B72" s="14"/>
      <c r="C72" s="65"/>
      <c r="D72" s="86"/>
      <c r="E72" s="61" t="s">
        <v>70</v>
      </c>
      <c r="F72" s="40">
        <v>30</v>
      </c>
      <c r="G72" s="40">
        <v>1.63</v>
      </c>
      <c r="H72" s="40">
        <v>6.42</v>
      </c>
      <c r="I72" s="40">
        <v>20.69</v>
      </c>
      <c r="J72" s="40">
        <v>145.80000000000001</v>
      </c>
      <c r="K72" s="63" t="s">
        <v>50</v>
      </c>
      <c r="L72" s="40"/>
    </row>
    <row r="73" spans="1:12" ht="15" x14ac:dyDescent="0.25">
      <c r="A73" s="22"/>
      <c r="B73" s="16"/>
      <c r="C73" s="66"/>
      <c r="D73" s="46" t="s">
        <v>33</v>
      </c>
      <c r="E73" s="8"/>
      <c r="F73" s="48">
        <v>835</v>
      </c>
      <c r="G73" s="48">
        <v>16.63</v>
      </c>
      <c r="H73" s="48">
        <v>24.03</v>
      </c>
      <c r="I73" s="48">
        <v>126.6</v>
      </c>
      <c r="J73" s="48">
        <v>803.68</v>
      </c>
      <c r="K73" s="49"/>
      <c r="L73" s="48">
        <v>71</v>
      </c>
    </row>
    <row r="74" spans="1:12" ht="15" x14ac:dyDescent="0.25">
      <c r="A74" s="24">
        <f>A66</f>
        <v>1</v>
      </c>
      <c r="B74" s="12">
        <f>B66</f>
        <v>5</v>
      </c>
      <c r="C74" s="9" t="s">
        <v>25</v>
      </c>
      <c r="D74" s="6" t="s">
        <v>26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1"/>
      <c r="B75" s="14"/>
      <c r="C75" s="10"/>
      <c r="D75" s="6" t="s">
        <v>27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1"/>
      <c r="B76" s="14"/>
      <c r="C76" s="10"/>
      <c r="D76" s="6" t="s">
        <v>28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1"/>
      <c r="B77" s="14"/>
      <c r="C77" s="10"/>
      <c r="D77" s="6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1"/>
      <c r="B78" s="14"/>
      <c r="C78" s="10"/>
      <c r="D78" s="6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1"/>
      <c r="B79" s="14"/>
      <c r="C79" s="10"/>
      <c r="D79" s="6" t="s">
        <v>31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1"/>
      <c r="B80" s="14"/>
      <c r="C80" s="10"/>
      <c r="D80" s="6" t="s">
        <v>32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1"/>
      <c r="B81" s="14"/>
      <c r="C81" s="10"/>
      <c r="D81" s="5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1"/>
      <c r="B82" s="14"/>
      <c r="C82" s="10"/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2"/>
      <c r="B83" s="16"/>
      <c r="C83" s="7"/>
      <c r="D83" s="17" t="s">
        <v>33</v>
      </c>
      <c r="E83" s="8"/>
      <c r="F83" s="18">
        <f>SUM(F74:F82)</f>
        <v>0</v>
      </c>
      <c r="G83" s="18">
        <f t="shared" ref="G83" si="0">SUM(G74:G82)</f>
        <v>0</v>
      </c>
      <c r="H83" s="18">
        <f t="shared" ref="H83" si="1">SUM(H74:H82)</f>
        <v>0</v>
      </c>
      <c r="I83" s="18">
        <f t="shared" ref="I83" si="2">SUM(I74:I82)</f>
        <v>0</v>
      </c>
      <c r="J83" s="18">
        <f t="shared" ref="J83:L83" si="3">SUM(J74:J82)</f>
        <v>0</v>
      </c>
      <c r="K83" s="23"/>
      <c r="L83" s="18">
        <f t="shared" si="3"/>
        <v>0</v>
      </c>
    </row>
    <row r="84" spans="1:12" ht="15.75" customHeight="1" thickBot="1" x14ac:dyDescent="0.25">
      <c r="A84" s="27">
        <f>A66</f>
        <v>1</v>
      </c>
      <c r="B84" s="28">
        <f>B66</f>
        <v>5</v>
      </c>
      <c r="C84" s="81" t="s">
        <v>4</v>
      </c>
      <c r="D84" s="82"/>
      <c r="E84" s="29"/>
      <c r="F84" s="30"/>
      <c r="G84" s="30"/>
      <c r="H84" s="30"/>
      <c r="I84" s="30"/>
      <c r="J84" s="30"/>
      <c r="K84" s="30"/>
      <c r="L84" s="30"/>
    </row>
    <row r="85" spans="1:12" ht="15" x14ac:dyDescent="0.25">
      <c r="A85" s="19">
        <v>2</v>
      </c>
      <c r="B85" s="20">
        <v>1</v>
      </c>
      <c r="C85" s="51" t="s">
        <v>20</v>
      </c>
      <c r="D85" s="83" t="s">
        <v>21</v>
      </c>
      <c r="E85" s="59" t="s">
        <v>71</v>
      </c>
      <c r="F85" s="37">
        <v>135</v>
      </c>
      <c r="G85" s="37">
        <v>8</v>
      </c>
      <c r="H85" s="37">
        <v>8</v>
      </c>
      <c r="I85" s="37">
        <v>30</v>
      </c>
      <c r="J85" s="37">
        <v>149</v>
      </c>
      <c r="K85" s="38">
        <v>168</v>
      </c>
      <c r="L85" s="37"/>
    </row>
    <row r="86" spans="1:12" ht="15" x14ac:dyDescent="0.25">
      <c r="A86" s="21"/>
      <c r="B86" s="14"/>
      <c r="C86" s="65"/>
      <c r="D86" s="84"/>
      <c r="E86" s="57" t="s">
        <v>72</v>
      </c>
      <c r="F86" s="40">
        <v>90</v>
      </c>
      <c r="G86" s="40">
        <v>12</v>
      </c>
      <c r="H86" s="40">
        <v>9</v>
      </c>
      <c r="I86" s="40">
        <v>7</v>
      </c>
      <c r="J86" s="40">
        <v>162</v>
      </c>
      <c r="K86" s="41">
        <v>277</v>
      </c>
      <c r="L86" s="40"/>
    </row>
    <row r="87" spans="1:12" ht="15" x14ac:dyDescent="0.25">
      <c r="A87" s="21"/>
      <c r="B87" s="14"/>
      <c r="C87" s="65"/>
      <c r="D87" s="55" t="s">
        <v>22</v>
      </c>
      <c r="E87" s="59" t="s">
        <v>63</v>
      </c>
      <c r="F87" s="40">
        <v>200</v>
      </c>
      <c r="G87" s="40">
        <v>1.1599999999999999</v>
      </c>
      <c r="H87" s="40">
        <v>0.3</v>
      </c>
      <c r="I87" s="40">
        <v>47.26</v>
      </c>
      <c r="J87" s="40">
        <v>196.38</v>
      </c>
      <c r="K87" s="41">
        <v>349</v>
      </c>
      <c r="L87" s="40"/>
    </row>
    <row r="88" spans="1:12" ht="15" x14ac:dyDescent="0.25">
      <c r="A88" s="21"/>
      <c r="B88" s="14"/>
      <c r="C88" s="65"/>
      <c r="D88" s="55" t="s">
        <v>23</v>
      </c>
      <c r="E88" s="59" t="s">
        <v>44</v>
      </c>
      <c r="F88" s="40">
        <v>100</v>
      </c>
      <c r="G88" s="40">
        <v>2</v>
      </c>
      <c r="H88" s="40">
        <v>1</v>
      </c>
      <c r="I88" s="40">
        <v>15</v>
      </c>
      <c r="J88" s="40">
        <v>77</v>
      </c>
      <c r="K88" s="67" t="s">
        <v>45</v>
      </c>
      <c r="L88" s="40"/>
    </row>
    <row r="89" spans="1:12" ht="15" x14ac:dyDescent="0.25">
      <c r="A89" s="21"/>
      <c r="B89" s="14"/>
      <c r="C89" s="65"/>
      <c r="D89" s="55" t="s">
        <v>24</v>
      </c>
      <c r="E89" s="39" t="s">
        <v>46</v>
      </c>
      <c r="F89" s="40">
        <v>150</v>
      </c>
      <c r="G89" s="40">
        <v>0.7</v>
      </c>
      <c r="H89" s="40">
        <v>0.7</v>
      </c>
      <c r="I89" s="40">
        <v>16.7</v>
      </c>
      <c r="J89" s="40">
        <v>80.180000000000007</v>
      </c>
      <c r="K89" s="41" t="s">
        <v>49</v>
      </c>
      <c r="L89" s="40"/>
    </row>
    <row r="90" spans="1:12" ht="15" x14ac:dyDescent="0.25">
      <c r="A90" s="21"/>
      <c r="B90" s="14"/>
      <c r="C90" s="65"/>
      <c r="D90" s="74" t="s">
        <v>47</v>
      </c>
      <c r="E90" s="57" t="s">
        <v>68</v>
      </c>
      <c r="F90" s="40">
        <v>30</v>
      </c>
      <c r="G90" s="40">
        <v>1.63</v>
      </c>
      <c r="H90" s="40">
        <v>6.42</v>
      </c>
      <c r="I90" s="40">
        <v>20.69</v>
      </c>
      <c r="J90" s="40">
        <v>145.80000000000001</v>
      </c>
      <c r="K90" s="73" t="s">
        <v>50</v>
      </c>
      <c r="L90" s="40"/>
    </row>
    <row r="91" spans="1:12" ht="15" x14ac:dyDescent="0.25">
      <c r="A91" s="22"/>
      <c r="B91" s="16"/>
      <c r="C91" s="66"/>
      <c r="D91" s="46" t="s">
        <v>33</v>
      </c>
      <c r="E91" s="8"/>
      <c r="F91" s="48">
        <f>SUM(F85:F90)</f>
        <v>705</v>
      </c>
      <c r="G91" s="48">
        <f>SUM(G85:G90)</f>
        <v>25.49</v>
      </c>
      <c r="H91" s="48">
        <f>SUM(H85:H90)</f>
        <v>25.42</v>
      </c>
      <c r="I91" s="48">
        <f>SUM(I85:I90)</f>
        <v>136.65</v>
      </c>
      <c r="J91" s="48">
        <f>SUM(J85:J90)</f>
        <v>810.3599999999999</v>
      </c>
      <c r="K91" s="49"/>
      <c r="L91" s="48">
        <v>71</v>
      </c>
    </row>
    <row r="92" spans="1:12" ht="15" x14ac:dyDescent="0.25">
      <c r="A92" s="24">
        <f>A85</f>
        <v>2</v>
      </c>
      <c r="B92" s="12">
        <f>B85</f>
        <v>1</v>
      </c>
      <c r="C92" s="52" t="s">
        <v>25</v>
      </c>
      <c r="D92" s="55" t="s">
        <v>26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1"/>
      <c r="B93" s="14"/>
      <c r="C93" s="65"/>
      <c r="D93" s="55" t="s">
        <v>27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1"/>
      <c r="B94" s="14"/>
      <c r="C94" s="65"/>
      <c r="D94" s="55" t="s">
        <v>28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1"/>
      <c r="B95" s="14"/>
      <c r="C95" s="65"/>
      <c r="D95" s="55" t="s">
        <v>29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1"/>
      <c r="B96" s="14"/>
      <c r="C96" s="65"/>
      <c r="D96" s="55" t="s">
        <v>30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1"/>
      <c r="B97" s="14"/>
      <c r="C97" s="65"/>
      <c r="D97" s="55" t="s">
        <v>31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1"/>
      <c r="B98" s="14"/>
      <c r="C98" s="65"/>
      <c r="D98" s="55" t="s">
        <v>32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2"/>
      <c r="B99" s="16"/>
      <c r="C99" s="66"/>
      <c r="D99" s="46" t="s">
        <v>33</v>
      </c>
      <c r="E99" s="8"/>
      <c r="F99" s="18">
        <f>SUM(F92:F98)</f>
        <v>0</v>
      </c>
      <c r="G99" s="18">
        <f>SUM(G92:G98)</f>
        <v>0</v>
      </c>
      <c r="H99" s="18">
        <f>SUM(H92:H98)</f>
        <v>0</v>
      </c>
      <c r="I99" s="18">
        <f>SUM(I92:I98)</f>
        <v>0</v>
      </c>
      <c r="J99" s="18">
        <f>SUM(J92:J98)</f>
        <v>0</v>
      </c>
      <c r="K99" s="23"/>
      <c r="L99" s="18">
        <f>SUM(L92:L98)</f>
        <v>0</v>
      </c>
    </row>
    <row r="100" spans="1:12" ht="15.75" thickBot="1" x14ac:dyDescent="0.25">
      <c r="A100" s="27">
        <f>A85</f>
        <v>2</v>
      </c>
      <c r="B100" s="28">
        <f>B85</f>
        <v>1</v>
      </c>
      <c r="C100" s="81" t="s">
        <v>4</v>
      </c>
      <c r="D100" s="82"/>
      <c r="E100" s="29"/>
      <c r="F100" s="30"/>
      <c r="G100" s="30"/>
      <c r="H100" s="30"/>
      <c r="I100" s="30"/>
      <c r="J100" s="30"/>
      <c r="K100" s="30"/>
      <c r="L100" s="30"/>
    </row>
    <row r="101" spans="1:12" ht="15" x14ac:dyDescent="0.25">
      <c r="A101" s="13">
        <v>2</v>
      </c>
      <c r="B101" s="14">
        <v>2</v>
      </c>
      <c r="C101" s="51" t="s">
        <v>20</v>
      </c>
      <c r="D101" s="83" t="s">
        <v>21</v>
      </c>
      <c r="E101" s="59" t="s">
        <v>73</v>
      </c>
      <c r="F101" s="37">
        <v>250</v>
      </c>
      <c r="G101" s="37">
        <v>2.5</v>
      </c>
      <c r="H101" s="37">
        <v>4.5</v>
      </c>
      <c r="I101" s="37">
        <v>11</v>
      </c>
      <c r="J101" s="37">
        <v>144.30000000000001</v>
      </c>
      <c r="K101" s="38">
        <v>110</v>
      </c>
      <c r="L101" s="37"/>
    </row>
    <row r="102" spans="1:12" ht="15" x14ac:dyDescent="0.25">
      <c r="A102" s="13"/>
      <c r="B102" s="14"/>
      <c r="C102" s="65"/>
      <c r="D102" s="84"/>
      <c r="E102" s="57" t="s">
        <v>74</v>
      </c>
      <c r="F102" s="40">
        <v>100</v>
      </c>
      <c r="G102" s="40">
        <v>14</v>
      </c>
      <c r="H102" s="40">
        <v>14.3</v>
      </c>
      <c r="I102" s="40">
        <v>24.5</v>
      </c>
      <c r="J102" s="40">
        <v>276.39999999999998</v>
      </c>
      <c r="K102" s="41">
        <v>496</v>
      </c>
      <c r="L102" s="40"/>
    </row>
    <row r="103" spans="1:12" ht="15" x14ac:dyDescent="0.25">
      <c r="A103" s="13"/>
      <c r="B103" s="14"/>
      <c r="C103" s="65"/>
      <c r="D103" s="55" t="s">
        <v>22</v>
      </c>
      <c r="E103" s="59" t="s">
        <v>54</v>
      </c>
      <c r="F103" s="40">
        <v>200</v>
      </c>
      <c r="G103" s="40">
        <v>0.2</v>
      </c>
      <c r="H103" s="40">
        <v>6.0000000000000001E-3</v>
      </c>
      <c r="I103" s="40">
        <v>14</v>
      </c>
      <c r="J103" s="40">
        <v>56</v>
      </c>
      <c r="K103" s="41">
        <v>686</v>
      </c>
      <c r="L103" s="40"/>
    </row>
    <row r="104" spans="1:12" ht="15" x14ac:dyDescent="0.25">
      <c r="A104" s="13"/>
      <c r="B104" s="14"/>
      <c r="C104" s="65"/>
      <c r="D104" s="55" t="s">
        <v>23</v>
      </c>
      <c r="E104" s="61" t="s">
        <v>55</v>
      </c>
      <c r="F104" s="62" t="s">
        <v>56</v>
      </c>
      <c r="G104" s="64">
        <v>0.4</v>
      </c>
      <c r="H104" s="64">
        <v>0.14285714285714285</v>
      </c>
      <c r="I104" s="62" t="s">
        <v>57</v>
      </c>
      <c r="J104" s="62" t="s">
        <v>58</v>
      </c>
      <c r="K104" s="63" t="s">
        <v>59</v>
      </c>
      <c r="L104" s="40"/>
    </row>
    <row r="105" spans="1:12" ht="15" x14ac:dyDescent="0.25">
      <c r="A105" s="13"/>
      <c r="B105" s="14"/>
      <c r="C105" s="65"/>
      <c r="D105" s="55" t="s">
        <v>24</v>
      </c>
      <c r="E105" s="39" t="s">
        <v>46</v>
      </c>
      <c r="F105" s="40">
        <v>150</v>
      </c>
      <c r="G105" s="40">
        <v>0.7</v>
      </c>
      <c r="H105" s="40">
        <v>0.7</v>
      </c>
      <c r="I105" s="40">
        <v>16.7</v>
      </c>
      <c r="J105" s="40">
        <v>80.180000000000007</v>
      </c>
      <c r="K105" s="41" t="s">
        <v>49</v>
      </c>
      <c r="L105" s="40"/>
    </row>
    <row r="106" spans="1:12" ht="15" x14ac:dyDescent="0.25">
      <c r="A106" s="15"/>
      <c r="B106" s="16"/>
      <c r="C106" s="66"/>
      <c r="D106" s="46" t="s">
        <v>33</v>
      </c>
      <c r="E106" s="8"/>
      <c r="F106" s="48">
        <v>850</v>
      </c>
      <c r="G106" s="48">
        <v>24.4</v>
      </c>
      <c r="H106" s="48">
        <v>27.506</v>
      </c>
      <c r="I106" s="48">
        <v>96.2</v>
      </c>
      <c r="J106" s="48">
        <v>790.88</v>
      </c>
      <c r="K106" s="49"/>
      <c r="L106" s="48">
        <v>71</v>
      </c>
    </row>
    <row r="107" spans="1:12" ht="15" x14ac:dyDescent="0.25">
      <c r="A107" s="12">
        <f>A101</f>
        <v>2</v>
      </c>
      <c r="B107" s="12">
        <f>B101</f>
        <v>2</v>
      </c>
      <c r="C107" s="52" t="s">
        <v>25</v>
      </c>
      <c r="D107" s="55" t="s">
        <v>26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13"/>
      <c r="B108" s="14"/>
      <c r="C108" s="65"/>
      <c r="D108" s="55" t="s">
        <v>27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13"/>
      <c r="B109" s="14"/>
      <c r="C109" s="65"/>
      <c r="D109" s="55" t="s">
        <v>28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13"/>
      <c r="B110" s="14"/>
      <c r="C110" s="65"/>
      <c r="D110" s="55" t="s">
        <v>29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13"/>
      <c r="B111" s="14"/>
      <c r="C111" s="65"/>
      <c r="D111" s="55" t="s">
        <v>30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13"/>
      <c r="B112" s="14"/>
      <c r="C112" s="65"/>
      <c r="D112" s="55" t="s">
        <v>31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13"/>
      <c r="B113" s="14"/>
      <c r="C113" s="65"/>
      <c r="D113" s="55" t="s">
        <v>32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15"/>
      <c r="B114" s="16"/>
      <c r="C114" s="66"/>
      <c r="D114" s="46" t="s">
        <v>33</v>
      </c>
      <c r="E114" s="8"/>
      <c r="F114" s="18">
        <f>SUM(F107:F113)</f>
        <v>0</v>
      </c>
      <c r="G114" s="18">
        <f>SUM(G107:G113)</f>
        <v>0</v>
      </c>
      <c r="H114" s="18">
        <f>SUM(H107:H113)</f>
        <v>0</v>
      </c>
      <c r="I114" s="18">
        <f>SUM(I107:I113)</f>
        <v>0</v>
      </c>
      <c r="J114" s="18">
        <f>SUM(J107:J113)</f>
        <v>0</v>
      </c>
      <c r="K114" s="23"/>
      <c r="L114" s="18">
        <f>SUM(L107:L113)</f>
        <v>0</v>
      </c>
    </row>
    <row r="115" spans="1:12" ht="15.75" thickBot="1" x14ac:dyDescent="0.25">
      <c r="A115" s="31">
        <f>A101</f>
        <v>2</v>
      </c>
      <c r="B115" s="31">
        <f>B101</f>
        <v>2</v>
      </c>
      <c r="C115" s="81" t="s">
        <v>4</v>
      </c>
      <c r="D115" s="82"/>
      <c r="E115" s="29"/>
      <c r="F115" s="30"/>
      <c r="G115" s="30"/>
      <c r="H115" s="30"/>
      <c r="I115" s="30"/>
      <c r="J115" s="30"/>
      <c r="K115" s="30"/>
      <c r="L115" s="30"/>
    </row>
    <row r="116" spans="1:12" ht="15" x14ac:dyDescent="0.25">
      <c r="A116" s="19">
        <v>2</v>
      </c>
      <c r="B116" s="20">
        <v>3</v>
      </c>
      <c r="C116" s="51" t="s">
        <v>20</v>
      </c>
      <c r="D116" s="83" t="s">
        <v>21</v>
      </c>
      <c r="E116" s="57" t="s">
        <v>75</v>
      </c>
      <c r="F116" s="37">
        <v>150</v>
      </c>
      <c r="G116" s="37">
        <v>5</v>
      </c>
      <c r="H116" s="37">
        <v>9</v>
      </c>
      <c r="I116" s="37">
        <v>30</v>
      </c>
      <c r="J116" s="37">
        <v>213</v>
      </c>
      <c r="K116" s="38">
        <v>204</v>
      </c>
      <c r="L116" s="37"/>
    </row>
    <row r="117" spans="1:12" ht="15" x14ac:dyDescent="0.25">
      <c r="A117" s="21"/>
      <c r="B117" s="14"/>
      <c r="C117" s="65"/>
      <c r="D117" s="84"/>
      <c r="E117" s="57" t="s">
        <v>76</v>
      </c>
      <c r="F117" s="40">
        <v>90</v>
      </c>
      <c r="G117" s="40">
        <v>4.9000000000000004</v>
      </c>
      <c r="H117" s="40">
        <v>4.5</v>
      </c>
      <c r="I117" s="40">
        <v>5.0999999999999996</v>
      </c>
      <c r="J117" s="40">
        <v>79.3</v>
      </c>
      <c r="K117" s="41">
        <v>413</v>
      </c>
      <c r="L117" s="40"/>
    </row>
    <row r="118" spans="1:12" ht="15" x14ac:dyDescent="0.25">
      <c r="A118" s="21"/>
      <c r="B118" s="14"/>
      <c r="C118" s="65"/>
      <c r="D118" s="55" t="s">
        <v>22</v>
      </c>
      <c r="E118" s="57" t="s">
        <v>77</v>
      </c>
      <c r="F118" s="40">
        <v>200</v>
      </c>
      <c r="G118" s="40">
        <v>1.1599999999999999</v>
      </c>
      <c r="H118" s="40">
        <v>0.3</v>
      </c>
      <c r="I118" s="40">
        <v>47.26</v>
      </c>
      <c r="J118" s="40">
        <v>196.38</v>
      </c>
      <c r="K118" s="41">
        <v>349</v>
      </c>
      <c r="L118" s="40"/>
    </row>
    <row r="119" spans="1:12" ht="15.75" customHeight="1" x14ac:dyDescent="0.25">
      <c r="A119" s="21"/>
      <c r="B119" s="14"/>
      <c r="C119" s="65"/>
      <c r="D119" s="55" t="s">
        <v>23</v>
      </c>
      <c r="E119" s="59" t="s">
        <v>44</v>
      </c>
      <c r="F119" s="40">
        <v>100</v>
      </c>
      <c r="G119" s="40">
        <v>2</v>
      </c>
      <c r="H119" s="40">
        <v>1</v>
      </c>
      <c r="I119" s="40">
        <v>15</v>
      </c>
      <c r="J119" s="40">
        <v>77</v>
      </c>
      <c r="K119" s="67" t="s">
        <v>45</v>
      </c>
      <c r="L119" s="40"/>
    </row>
    <row r="120" spans="1:12" ht="15" x14ac:dyDescent="0.25">
      <c r="A120" s="21"/>
      <c r="B120" s="14"/>
      <c r="C120" s="65"/>
      <c r="D120" s="54" t="s">
        <v>78</v>
      </c>
      <c r="E120" s="61" t="s">
        <v>65</v>
      </c>
      <c r="F120" s="40">
        <v>75</v>
      </c>
      <c r="G120" s="40">
        <v>0.5</v>
      </c>
      <c r="H120" s="40">
        <v>1</v>
      </c>
      <c r="I120" s="40">
        <v>1.5</v>
      </c>
      <c r="J120" s="40">
        <v>56</v>
      </c>
      <c r="K120" s="41">
        <v>16</v>
      </c>
      <c r="L120" s="40"/>
    </row>
    <row r="121" spans="1:12" ht="15" x14ac:dyDescent="0.25">
      <c r="A121" s="22"/>
      <c r="B121" s="16"/>
      <c r="C121" s="66"/>
      <c r="D121" s="46" t="s">
        <v>33</v>
      </c>
      <c r="E121" s="8"/>
      <c r="F121" s="48">
        <v>615</v>
      </c>
      <c r="G121" s="48">
        <v>13.56</v>
      </c>
      <c r="H121" s="48">
        <v>15.8</v>
      </c>
      <c r="I121" s="48">
        <v>98.86</v>
      </c>
      <c r="J121" s="48">
        <v>621.67999999999995</v>
      </c>
      <c r="K121" s="49"/>
      <c r="L121" s="48">
        <v>71</v>
      </c>
    </row>
    <row r="122" spans="1:12" ht="15" x14ac:dyDescent="0.25">
      <c r="A122" s="24">
        <f>A116</f>
        <v>2</v>
      </c>
      <c r="B122" s="12">
        <f>B116</f>
        <v>3</v>
      </c>
      <c r="C122" s="52" t="s">
        <v>25</v>
      </c>
      <c r="D122" s="55" t="s">
        <v>26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21"/>
      <c r="B123" s="14"/>
      <c r="C123" s="65"/>
      <c r="D123" s="55" t="s">
        <v>27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1"/>
      <c r="B124" s="14"/>
      <c r="C124" s="65"/>
      <c r="D124" s="55" t="s">
        <v>28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21"/>
      <c r="B125" s="14"/>
      <c r="C125" s="65"/>
      <c r="D125" s="55" t="s">
        <v>29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21"/>
      <c r="B126" s="14"/>
      <c r="C126" s="65"/>
      <c r="D126" s="55" t="s">
        <v>30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21"/>
      <c r="B127" s="14"/>
      <c r="C127" s="65"/>
      <c r="D127" s="55" t="s">
        <v>31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21"/>
      <c r="B128" s="14"/>
      <c r="C128" s="65"/>
      <c r="D128" s="55" t="s">
        <v>32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22"/>
      <c r="B129" s="16"/>
      <c r="C129" s="66"/>
      <c r="D129" s="46" t="s">
        <v>33</v>
      </c>
      <c r="E129" s="8"/>
      <c r="F129" s="18">
        <f>SUM(F122:F128)</f>
        <v>0</v>
      </c>
      <c r="G129" s="18">
        <f>SUM(G122:G128)</f>
        <v>0</v>
      </c>
      <c r="H129" s="18">
        <f>SUM(H122:H128)</f>
        <v>0</v>
      </c>
      <c r="I129" s="18">
        <f>SUM(I122:I128)</f>
        <v>0</v>
      </c>
      <c r="J129" s="18">
        <f>SUM(J122:J128)</f>
        <v>0</v>
      </c>
      <c r="K129" s="23"/>
      <c r="L129" s="18">
        <f>SUM(L122:L128)</f>
        <v>0</v>
      </c>
    </row>
    <row r="130" spans="1:12" ht="15.75" thickBot="1" x14ac:dyDescent="0.25">
      <c r="A130" s="27">
        <f>A116</f>
        <v>2</v>
      </c>
      <c r="B130" s="28">
        <f>B116</f>
        <v>3</v>
      </c>
      <c r="C130" s="81" t="s">
        <v>4</v>
      </c>
      <c r="D130" s="82"/>
      <c r="E130" s="29"/>
      <c r="F130" s="30">
        <f>F121+F129</f>
        <v>615</v>
      </c>
      <c r="G130" s="30">
        <f>G121+G129</f>
        <v>13.56</v>
      </c>
      <c r="H130" s="30">
        <f>H121+H129</f>
        <v>15.8</v>
      </c>
      <c r="I130" s="30">
        <f>I121+I129</f>
        <v>98.86</v>
      </c>
      <c r="J130" s="30">
        <f>J121+J129</f>
        <v>621.67999999999995</v>
      </c>
      <c r="K130" s="30"/>
      <c r="L130" s="30">
        <f>L121+L129</f>
        <v>71</v>
      </c>
    </row>
    <row r="131" spans="1:12" ht="15" x14ac:dyDescent="0.25">
      <c r="A131" s="19">
        <v>2</v>
      </c>
      <c r="B131" s="20">
        <v>4</v>
      </c>
      <c r="C131" s="51" t="s">
        <v>20</v>
      </c>
      <c r="D131" s="53" t="s">
        <v>21</v>
      </c>
      <c r="E131" s="75" t="s">
        <v>81</v>
      </c>
      <c r="F131" s="37">
        <v>175</v>
      </c>
      <c r="G131" s="37">
        <v>9.59</v>
      </c>
      <c r="H131" s="37">
        <v>22.94</v>
      </c>
      <c r="I131" s="37">
        <v>39.33</v>
      </c>
      <c r="J131" s="37">
        <v>380.68</v>
      </c>
      <c r="K131" s="38">
        <v>244</v>
      </c>
      <c r="L131" s="37"/>
    </row>
    <row r="132" spans="1:12" ht="15" x14ac:dyDescent="0.25">
      <c r="A132" s="21"/>
      <c r="B132" s="14"/>
      <c r="C132" s="65"/>
      <c r="D132" s="54" t="s">
        <v>78</v>
      </c>
      <c r="E132" s="59" t="s">
        <v>65</v>
      </c>
      <c r="F132" s="40">
        <v>75</v>
      </c>
      <c r="G132" s="40">
        <v>0.5</v>
      </c>
      <c r="H132" s="40">
        <v>1</v>
      </c>
      <c r="I132" s="40">
        <v>1.5</v>
      </c>
      <c r="J132" s="40">
        <v>56</v>
      </c>
      <c r="K132" s="41">
        <v>16</v>
      </c>
      <c r="L132" s="40"/>
    </row>
    <row r="133" spans="1:12" ht="15" x14ac:dyDescent="0.25">
      <c r="A133" s="21"/>
      <c r="B133" s="14"/>
      <c r="C133" s="65"/>
      <c r="D133" s="55" t="s">
        <v>22</v>
      </c>
      <c r="E133" s="59" t="s">
        <v>63</v>
      </c>
      <c r="F133" s="40">
        <v>200</v>
      </c>
      <c r="G133" s="40">
        <v>1.1599999999999999</v>
      </c>
      <c r="H133" s="40">
        <v>0.3</v>
      </c>
      <c r="I133" s="40">
        <v>47.26</v>
      </c>
      <c r="J133" s="40">
        <v>196.38</v>
      </c>
      <c r="K133" s="41">
        <v>349</v>
      </c>
      <c r="L133" s="40"/>
    </row>
    <row r="134" spans="1:12" ht="15" x14ac:dyDescent="0.25">
      <c r="A134" s="21"/>
      <c r="B134" s="14"/>
      <c r="C134" s="65"/>
      <c r="D134" s="55" t="s">
        <v>23</v>
      </c>
      <c r="E134" s="59" t="s">
        <v>44</v>
      </c>
      <c r="F134" s="40">
        <v>100</v>
      </c>
      <c r="G134" s="40">
        <v>2</v>
      </c>
      <c r="H134" s="40">
        <v>1</v>
      </c>
      <c r="I134" s="40">
        <v>15</v>
      </c>
      <c r="J134" s="40">
        <v>77</v>
      </c>
      <c r="K134" s="67" t="s">
        <v>45</v>
      </c>
      <c r="L134" s="40"/>
    </row>
    <row r="135" spans="1:12" ht="15" x14ac:dyDescent="0.25">
      <c r="A135" s="21"/>
      <c r="B135" s="14"/>
      <c r="C135" s="65"/>
      <c r="D135" s="55" t="s">
        <v>24</v>
      </c>
      <c r="E135" s="39" t="s">
        <v>46</v>
      </c>
      <c r="F135" s="40">
        <v>150</v>
      </c>
      <c r="G135" s="40">
        <v>0.7</v>
      </c>
      <c r="H135" s="40">
        <v>0.7</v>
      </c>
      <c r="I135" s="40">
        <v>16.7</v>
      </c>
      <c r="J135" s="40">
        <v>80.180000000000007</v>
      </c>
      <c r="K135" s="41" t="s">
        <v>49</v>
      </c>
      <c r="L135" s="40"/>
    </row>
    <row r="136" spans="1:12" ht="15" x14ac:dyDescent="0.25">
      <c r="A136" s="22"/>
      <c r="B136" s="16"/>
      <c r="C136" s="66"/>
      <c r="D136" s="46" t="s">
        <v>33</v>
      </c>
      <c r="E136" s="8"/>
      <c r="F136" s="48">
        <v>700</v>
      </c>
      <c r="G136" s="48">
        <v>13.95</v>
      </c>
      <c r="H136" s="48">
        <v>25.94</v>
      </c>
      <c r="I136" s="48">
        <v>119.79</v>
      </c>
      <c r="J136" s="48">
        <v>790.24</v>
      </c>
      <c r="K136" s="49"/>
      <c r="L136" s="48">
        <v>71</v>
      </c>
    </row>
    <row r="137" spans="1:12" ht="15" x14ac:dyDescent="0.25">
      <c r="A137" s="24">
        <f>A131</f>
        <v>2</v>
      </c>
      <c r="B137" s="12">
        <f>B131</f>
        <v>4</v>
      </c>
      <c r="C137" s="52" t="s">
        <v>25</v>
      </c>
      <c r="D137" s="55" t="s">
        <v>26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1"/>
      <c r="B138" s="14"/>
      <c r="C138" s="65"/>
      <c r="D138" s="55" t="s">
        <v>27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1"/>
      <c r="B139" s="14"/>
      <c r="C139" s="65"/>
      <c r="D139" s="55" t="s">
        <v>28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1"/>
      <c r="B140" s="14"/>
      <c r="C140" s="65"/>
      <c r="D140" s="55" t="s">
        <v>29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1"/>
      <c r="B141" s="14"/>
      <c r="C141" s="65"/>
      <c r="D141" s="55" t="s">
        <v>30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1"/>
      <c r="B142" s="14"/>
      <c r="C142" s="65"/>
      <c r="D142" s="55" t="s">
        <v>31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1"/>
      <c r="B143" s="14"/>
      <c r="C143" s="65"/>
      <c r="D143" s="55" t="s">
        <v>32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2"/>
      <c r="B144" s="16"/>
      <c r="C144" s="66"/>
      <c r="D144" s="46" t="s">
        <v>33</v>
      </c>
      <c r="E144" s="8"/>
      <c r="F144" s="18">
        <f>SUM(F137:F143)</f>
        <v>0</v>
      </c>
      <c r="G144" s="18">
        <f>SUM(G137:G143)</f>
        <v>0</v>
      </c>
      <c r="H144" s="18">
        <f>SUM(H137:H143)</f>
        <v>0</v>
      </c>
      <c r="I144" s="18">
        <f>SUM(I137:I143)</f>
        <v>0</v>
      </c>
      <c r="J144" s="18">
        <f>SUM(J137:J143)</f>
        <v>0</v>
      </c>
      <c r="K144" s="23"/>
      <c r="L144" s="18">
        <f>SUM(L137:L143)</f>
        <v>0</v>
      </c>
    </row>
    <row r="145" spans="1:12" ht="15.75" thickBot="1" x14ac:dyDescent="0.25">
      <c r="A145" s="27">
        <f>A131</f>
        <v>2</v>
      </c>
      <c r="B145" s="28">
        <f>B131</f>
        <v>4</v>
      </c>
      <c r="C145" s="81" t="s">
        <v>4</v>
      </c>
      <c r="D145" s="82"/>
      <c r="E145" s="29"/>
      <c r="F145" s="30"/>
      <c r="G145" s="30"/>
      <c r="H145" s="30"/>
      <c r="I145" s="30"/>
      <c r="J145" s="30"/>
      <c r="K145" s="30"/>
      <c r="L145" s="30"/>
    </row>
    <row r="146" spans="1:12" ht="15" x14ac:dyDescent="0.25">
      <c r="A146" s="19">
        <v>2</v>
      </c>
      <c r="B146" s="20">
        <v>5</v>
      </c>
      <c r="C146" s="51" t="s">
        <v>20</v>
      </c>
      <c r="D146" s="83" t="s">
        <v>21</v>
      </c>
      <c r="E146" s="76" t="s">
        <v>79</v>
      </c>
      <c r="F146" s="37">
        <v>200</v>
      </c>
      <c r="G146" s="37">
        <v>5.76</v>
      </c>
      <c r="H146" s="37">
        <v>6.63</v>
      </c>
      <c r="I146" s="37">
        <v>18.260000000000002</v>
      </c>
      <c r="J146" s="37">
        <v>156</v>
      </c>
      <c r="K146" s="38">
        <v>90</v>
      </c>
      <c r="L146" s="37"/>
    </row>
    <row r="147" spans="1:12" ht="15" x14ac:dyDescent="0.25">
      <c r="A147" s="21"/>
      <c r="B147" s="14"/>
      <c r="C147" s="65"/>
      <c r="D147" s="84"/>
      <c r="E147" s="59" t="s">
        <v>80</v>
      </c>
      <c r="F147" s="40">
        <v>80</v>
      </c>
      <c r="G147" s="40">
        <v>10.5</v>
      </c>
      <c r="H147" s="40">
        <v>6.26</v>
      </c>
      <c r="I147" s="40">
        <v>33.299999999999997</v>
      </c>
      <c r="J147" s="40">
        <v>230</v>
      </c>
      <c r="K147" s="41">
        <v>458</v>
      </c>
      <c r="L147" s="40"/>
    </row>
    <row r="148" spans="1:12" ht="15" x14ac:dyDescent="0.25">
      <c r="A148" s="21"/>
      <c r="B148" s="14"/>
      <c r="C148" s="65"/>
      <c r="D148" s="55" t="s">
        <v>22</v>
      </c>
      <c r="E148" s="39" t="s">
        <v>43</v>
      </c>
      <c r="F148" s="40">
        <v>200</v>
      </c>
      <c r="G148" s="40">
        <v>4</v>
      </c>
      <c r="H148" s="40">
        <v>5</v>
      </c>
      <c r="I148" s="40">
        <v>18</v>
      </c>
      <c r="J148" s="40">
        <v>123</v>
      </c>
      <c r="K148" s="41">
        <v>397</v>
      </c>
      <c r="L148" s="40"/>
    </row>
    <row r="149" spans="1:12" ht="15" x14ac:dyDescent="0.25">
      <c r="A149" s="21"/>
      <c r="B149" s="14"/>
      <c r="C149" s="65"/>
      <c r="D149" s="55" t="s">
        <v>23</v>
      </c>
      <c r="E149" s="59" t="s">
        <v>44</v>
      </c>
      <c r="F149" s="40">
        <v>100</v>
      </c>
      <c r="G149" s="40">
        <v>2</v>
      </c>
      <c r="H149" s="40">
        <v>1</v>
      </c>
      <c r="I149" s="40">
        <v>15</v>
      </c>
      <c r="J149" s="40">
        <v>77</v>
      </c>
      <c r="K149" s="67" t="s">
        <v>45</v>
      </c>
      <c r="L149" s="40"/>
    </row>
    <row r="150" spans="1:12" ht="15" x14ac:dyDescent="0.25">
      <c r="A150" s="21"/>
      <c r="B150" s="14"/>
      <c r="C150" s="65"/>
      <c r="D150" s="87" t="s">
        <v>47</v>
      </c>
      <c r="E150" s="57" t="s">
        <v>68</v>
      </c>
      <c r="F150" s="40">
        <v>30</v>
      </c>
      <c r="G150" s="40">
        <v>1.63</v>
      </c>
      <c r="H150" s="40">
        <v>6.42</v>
      </c>
      <c r="I150" s="40">
        <v>20.69</v>
      </c>
      <c r="J150" s="40">
        <v>145.80000000000001</v>
      </c>
      <c r="K150" s="73" t="s">
        <v>50</v>
      </c>
      <c r="L150" s="40"/>
    </row>
    <row r="151" spans="1:12" ht="15" x14ac:dyDescent="0.25">
      <c r="A151" s="21"/>
      <c r="B151" s="14"/>
      <c r="C151" s="65"/>
      <c r="D151" s="86"/>
      <c r="E151" s="59" t="s">
        <v>69</v>
      </c>
      <c r="F151" s="40">
        <v>30</v>
      </c>
      <c r="G151" s="40">
        <v>0.84</v>
      </c>
      <c r="H151" s="40">
        <v>0.99</v>
      </c>
      <c r="I151" s="40">
        <v>23.19</v>
      </c>
      <c r="J151" s="40">
        <v>106.7</v>
      </c>
      <c r="K151" s="63" t="s">
        <v>50</v>
      </c>
      <c r="L151" s="40"/>
    </row>
    <row r="152" spans="1:12" ht="15.75" customHeight="1" x14ac:dyDescent="0.25">
      <c r="A152" s="22"/>
      <c r="B152" s="16"/>
      <c r="C152" s="66"/>
      <c r="D152" s="46" t="s">
        <v>33</v>
      </c>
      <c r="E152" s="8"/>
      <c r="F152" s="48">
        <f>SUM(F146:F151)</f>
        <v>640</v>
      </c>
      <c r="G152" s="48">
        <f>SUM(G146:G151)</f>
        <v>24.729999999999997</v>
      </c>
      <c r="H152" s="48">
        <f>SUM(H146:H151)</f>
        <v>26.3</v>
      </c>
      <c r="I152" s="48">
        <f>SUM(I146:I151)</f>
        <v>128.44</v>
      </c>
      <c r="J152" s="48">
        <f>SUM(J146:J151)</f>
        <v>838.5</v>
      </c>
      <c r="K152" s="49"/>
      <c r="L152" s="48">
        <v>71</v>
      </c>
    </row>
    <row r="153" spans="1:12" ht="15" x14ac:dyDescent="0.25">
      <c r="A153" s="24">
        <f>A146</f>
        <v>2</v>
      </c>
      <c r="B153" s="12">
        <f>B146</f>
        <v>5</v>
      </c>
      <c r="C153" s="52" t="s">
        <v>25</v>
      </c>
      <c r="D153" s="55" t="s">
        <v>26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1"/>
      <c r="B154" s="14"/>
      <c r="C154" s="65"/>
      <c r="D154" s="55" t="s">
        <v>27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1"/>
      <c r="B155" s="14"/>
      <c r="C155" s="65"/>
      <c r="D155" s="55" t="s">
        <v>28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1"/>
      <c r="B156" s="14"/>
      <c r="C156" s="65"/>
      <c r="D156" s="55" t="s">
        <v>29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1"/>
      <c r="B157" s="14"/>
      <c r="C157" s="65"/>
      <c r="D157" s="55" t="s">
        <v>30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1"/>
      <c r="B158" s="14"/>
      <c r="C158" s="65"/>
      <c r="D158" s="55" t="s">
        <v>31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1"/>
      <c r="B159" s="14"/>
      <c r="C159" s="65"/>
      <c r="D159" s="55" t="s">
        <v>32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2"/>
      <c r="B160" s="16"/>
      <c r="C160" s="66"/>
      <c r="D160" s="46" t="s">
        <v>33</v>
      </c>
      <c r="E160" s="8"/>
      <c r="F160" s="18">
        <f>SUM(F153:F159)</f>
        <v>0</v>
      </c>
      <c r="G160" s="18">
        <f>SUM(G153:G159)</f>
        <v>0</v>
      </c>
      <c r="H160" s="18">
        <f>SUM(H153:H159)</f>
        <v>0</v>
      </c>
      <c r="I160" s="18">
        <f>SUM(I153:I159)</f>
        <v>0</v>
      </c>
      <c r="J160" s="18">
        <f>SUM(J153:J159)</f>
        <v>0</v>
      </c>
      <c r="K160" s="23"/>
      <c r="L160" s="18">
        <f>SUM(L153:L159)</f>
        <v>0</v>
      </c>
    </row>
    <row r="161" spans="1:12" ht="15" x14ac:dyDescent="0.2">
      <c r="A161" s="27">
        <f>A146</f>
        <v>2</v>
      </c>
      <c r="B161" s="28">
        <f>B146</f>
        <v>5</v>
      </c>
      <c r="C161" s="92" t="s">
        <v>4</v>
      </c>
      <c r="D161" s="93"/>
      <c r="E161" s="77"/>
      <c r="F161" s="78">
        <f>F152+F160</f>
        <v>640</v>
      </c>
      <c r="G161" s="78">
        <f>G152+G160</f>
        <v>24.729999999999997</v>
      </c>
      <c r="H161" s="78">
        <f>H152+H160</f>
        <v>26.3</v>
      </c>
      <c r="I161" s="78">
        <f>I152+I160</f>
        <v>128.44</v>
      </c>
      <c r="J161" s="78">
        <f>J152+J160</f>
        <v>838.5</v>
      </c>
      <c r="K161" s="78"/>
      <c r="L161" s="78">
        <f>L152+L160</f>
        <v>71</v>
      </c>
    </row>
    <row r="162" spans="1:12" x14ac:dyDescent="0.2">
      <c r="A162" s="25"/>
      <c r="B162" s="26"/>
      <c r="C162" s="91" t="s">
        <v>5</v>
      </c>
      <c r="D162" s="91"/>
      <c r="E162" s="91"/>
      <c r="F162" s="79">
        <v>698.9</v>
      </c>
      <c r="G162" s="79">
        <v>19.617999999999999</v>
      </c>
      <c r="H162" s="79">
        <v>23.631799999999998</v>
      </c>
      <c r="I162" s="79">
        <v>117.117</v>
      </c>
      <c r="J162" s="79">
        <v>771.18</v>
      </c>
      <c r="K162" s="79"/>
      <c r="L162" s="79">
        <f>(L20+L34+L49+L65+L84+L100+L115+L130+L145+L161)/(IF(L20=0,0,1)+IF(L34=0,0,1)+IF(L49=0,0,1)+IF(L65=0,0,1)+IF(L84=0,0,1)+IF(L100=0,0,1)+IF(L115=0,0,1)+IF(L130=0,0,1)+IF(L145=0,0,1)+IF(L161=0,0,1))</f>
        <v>71</v>
      </c>
    </row>
  </sheetData>
  <mergeCells count="24">
    <mergeCell ref="D85:D86"/>
    <mergeCell ref="D101:D102"/>
    <mergeCell ref="C162:E162"/>
    <mergeCell ref="C161:D161"/>
    <mergeCell ref="C100:D100"/>
    <mergeCell ref="C115:D115"/>
    <mergeCell ref="C130:D130"/>
    <mergeCell ref="C145:D145"/>
    <mergeCell ref="D116:D117"/>
    <mergeCell ref="D146:D147"/>
    <mergeCell ref="D150:D151"/>
    <mergeCell ref="C1:E1"/>
    <mergeCell ref="H1:K1"/>
    <mergeCell ref="H2:K2"/>
    <mergeCell ref="C34:D34"/>
    <mergeCell ref="C49:D49"/>
    <mergeCell ref="C65:D65"/>
    <mergeCell ref="C84:D84"/>
    <mergeCell ref="C20:D20"/>
    <mergeCell ref="D21:D22"/>
    <mergeCell ref="D35:D36"/>
    <mergeCell ref="D54:D55"/>
    <mergeCell ref="D66:D67"/>
    <mergeCell ref="D71:D7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2024-04-24T09:45:56Z</cp:lastPrinted>
  <dcterms:created xsi:type="dcterms:W3CDTF">2022-05-16T14:23:56Z</dcterms:created>
  <dcterms:modified xsi:type="dcterms:W3CDTF">2024-05-03T06:16:19Z</dcterms:modified>
</cp:coreProperties>
</file>